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<sst xmlns="http://schemas.openxmlformats.org/spreadsheetml/2006/main" count="43" uniqueCount="19">
  <si>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</si>
  <si>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</si>
  <si>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</si>
  <si>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</si>
  <si>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</si>
  <si>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</si>
  <si>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</si>
  <si>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</si>
  <si>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</si>
  <si>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</si>
  <si>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</si>
  <si>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</si>
  <si>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</si>
  <si>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</si>
  <si>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</si>
  <si>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</si>
  <si>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</si>
  <si>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</si>
  <si>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ΑΥΓΟΥΣΤΟ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</si>
</sst>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Αύγουστο του 2022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0187981"/>
        <c:axId val="3256374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7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V20" sqref="V2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9" t="s">
        <v>0</v>
      </c>
      <c r="C3" s="61"/>
      <c r="D3" s="59" t="s">
        <v>1</v>
      </c>
      <c r="E3" s="60"/>
      <c r="F3" s="59" t="s">
        <v>2</v>
      </c>
      <c r="G3" s="61"/>
      <c r="H3" s="59" t="s">
        <v>3</v>
      </c>
      <c r="I3" s="60"/>
      <c r="J3" s="59" t="s">
        <v>4</v>
      </c>
      <c r="K3" s="60"/>
      <c r="L3" s="59" t="s">
        <v>5</v>
      </c>
      <c r="M3" s="61"/>
      <c r="N3" s="59" t="s">
        <v>6</v>
      </c>
      <c r="O3" s="60"/>
      <c r="P3" s="59" t="s">
        <v>7</v>
      </c>
      <c r="Q3" s="60"/>
      <c r="R3" s="59" t="s">
        <v>8</v>
      </c>
      <c r="S3" s="61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87</v>
      </c>
      <c r="C5" s="53">
        <f>B5/B10</f>
        <v>0.005815119310206537</v>
      </c>
      <c r="D5" s="36">
        <v>0</v>
      </c>
      <c r="E5" s="35">
        <f>D5/D10</f>
        <v>0</v>
      </c>
      <c r="F5" s="36">
        <v>5</v>
      </c>
      <c r="G5" s="35">
        <f>F5/F10</f>
        <v>0.009615384615384616</v>
      </c>
      <c r="H5" s="36">
        <v>10</v>
      </c>
      <c r="I5" s="35">
        <f>H5/H10</f>
        <v>0.005906674542232723</v>
      </c>
      <c r="J5" s="54">
        <v>22</v>
      </c>
      <c r="K5" s="35">
        <f>J5/J10</f>
        <v>0.004664970313825276</v>
      </c>
      <c r="L5" s="54">
        <v>26</v>
      </c>
      <c r="M5" s="35">
        <f>L5/L10</f>
        <v>0.007900334244910361</v>
      </c>
      <c r="N5" s="37">
        <v>16</v>
      </c>
      <c r="O5" s="35">
        <f>N5/N10</f>
        <v>0.0051579626047711154</v>
      </c>
      <c r="P5" s="50">
        <v>8</v>
      </c>
      <c r="Q5" s="35">
        <f>P5/P10</f>
        <v>0.005242463958060288</v>
      </c>
      <c r="R5" s="50">
        <v>0</v>
      </c>
      <c r="S5" s="21">
        <f>R5/R10</f>
        <v>0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1867</v>
      </c>
      <c r="C6" s="53">
        <f>B6/B10</f>
        <v>0.12479112358799546</v>
      </c>
      <c r="D6" s="36">
        <v>8</v>
      </c>
      <c r="E6" s="35">
        <f>D6/D10</f>
        <v>0.2857142857142857</v>
      </c>
      <c r="F6" s="36">
        <v>63</v>
      </c>
      <c r="G6" s="35">
        <f>F6/F10</f>
        <v>0.12115384615384615</v>
      </c>
      <c r="H6" s="36">
        <v>149</v>
      </c>
      <c r="I6" s="35">
        <f>H6/H10</f>
        <v>0.08800945067926758</v>
      </c>
      <c r="J6" s="54">
        <v>380</v>
      </c>
      <c r="K6" s="35">
        <f>J6/J10</f>
        <v>0.08057675996607294</v>
      </c>
      <c r="L6" s="54">
        <v>419</v>
      </c>
      <c r="M6" s="35">
        <f>L6/L10</f>
        <v>0.12731692494682467</v>
      </c>
      <c r="N6" s="37">
        <v>488</v>
      </c>
      <c r="O6" s="35">
        <f>N6/N10</f>
        <v>0.15731785944551901</v>
      </c>
      <c r="P6" s="50">
        <v>335</v>
      </c>
      <c r="Q6" s="35">
        <f>P6/P10</f>
        <v>0.21952817824377457</v>
      </c>
      <c r="R6" s="50">
        <v>25</v>
      </c>
      <c r="S6" s="21">
        <f>R6/R10</f>
        <v>0.29411764705882354</v>
      </c>
      <c r="T6" s="11"/>
      <c r="U6" s="11"/>
      <c r="V6" s="25"/>
      <c r="W6" s="28">
        <f>D10</f>
        <v>28</v>
      </c>
      <c r="X6" s="28">
        <f>F10</f>
        <v>520</v>
      </c>
      <c r="Y6" s="28">
        <f>H10</f>
        <v>1693</v>
      </c>
      <c r="Z6" s="28">
        <f>J10</f>
        <v>4716</v>
      </c>
      <c r="AA6" s="28">
        <f>L10</f>
        <v>3291</v>
      </c>
      <c r="AB6" s="28">
        <f>N10</f>
        <v>3102</v>
      </c>
      <c r="AC6" s="28">
        <f>P10</f>
        <v>1526</v>
      </c>
      <c r="AD6" s="27">
        <f>R10</f>
        <v>85</v>
      </c>
      <c r="AE6" s="6"/>
    </row>
    <row r="7" spans="1:21" ht="15">
      <c r="A7" s="4" t="s">
        <v>11</v>
      </c>
      <c r="B7" s="34">
        <f t="shared" si="0"/>
        <v>4843</v>
      </c>
      <c r="C7" s="53">
        <f>B7/B10</f>
        <v>0.3237083082681639</v>
      </c>
      <c r="D7" s="36">
        <v>14</v>
      </c>
      <c r="E7" s="35">
        <f>D7/D10</f>
        <v>0.5</v>
      </c>
      <c r="F7" s="36">
        <v>185</v>
      </c>
      <c r="G7" s="35">
        <f>F7/F10</f>
        <v>0.3557692307692308</v>
      </c>
      <c r="H7" s="36">
        <v>353</v>
      </c>
      <c r="I7" s="35">
        <f>H7/H10</f>
        <v>0.20850561134081513</v>
      </c>
      <c r="J7" s="54">
        <v>952</v>
      </c>
      <c r="K7" s="35">
        <f>J7/J10</f>
        <v>0.2018659881255301</v>
      </c>
      <c r="L7" s="54">
        <v>1113</v>
      </c>
      <c r="M7" s="35">
        <f>L7/L10</f>
        <v>0.3381950774840474</v>
      </c>
      <c r="N7" s="37">
        <v>1486</v>
      </c>
      <c r="O7" s="35">
        <f>N7/N10</f>
        <v>0.47904577691811734</v>
      </c>
      <c r="P7" s="50">
        <v>711</v>
      </c>
      <c r="Q7" s="35">
        <f>P7/P10</f>
        <v>0.4659239842726081</v>
      </c>
      <c r="R7" s="50">
        <v>29</v>
      </c>
      <c r="S7" s="21">
        <f>R7/R10</f>
        <v>0.3411764705882353</v>
      </c>
      <c r="T7" s="11"/>
      <c r="U7" s="11"/>
    </row>
    <row r="8" spans="1:25" ht="15">
      <c r="A8" s="4" t="s">
        <v>12</v>
      </c>
      <c r="B8" s="34">
        <f t="shared" si="0"/>
        <v>971</v>
      </c>
      <c r="C8" s="53">
        <f>B8/B10</f>
        <v>0.06490207873805227</v>
      </c>
      <c r="D8" s="36">
        <v>6</v>
      </c>
      <c r="E8" s="35">
        <f>D8/D10</f>
        <v>0.21428571428571427</v>
      </c>
      <c r="F8" s="36">
        <v>67</v>
      </c>
      <c r="G8" s="35">
        <f>F8/F10</f>
        <v>0.12884615384615383</v>
      </c>
      <c r="H8" s="36">
        <v>87</v>
      </c>
      <c r="I8" s="35">
        <f>H8/H10</f>
        <v>0.05138806851742469</v>
      </c>
      <c r="J8" s="54">
        <v>243</v>
      </c>
      <c r="K8" s="35">
        <f>J8/J10</f>
        <v>0.05152671755725191</v>
      </c>
      <c r="L8" s="54">
        <v>226</v>
      </c>
      <c r="M8" s="35">
        <f>L8/L10</f>
        <v>0.06867213612883621</v>
      </c>
      <c r="N8" s="37">
        <v>216</v>
      </c>
      <c r="O8" s="35">
        <f>N8/N10</f>
        <v>0.06963249516441006</v>
      </c>
      <c r="P8" s="50">
        <v>121</v>
      </c>
      <c r="Q8" s="35">
        <f>P8/P10</f>
        <v>0.07929226736566186</v>
      </c>
      <c r="R8" s="50">
        <v>5</v>
      </c>
      <c r="S8" s="21">
        <f>R8/R10</f>
        <v>0.058823529411764705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7193</v>
      </c>
      <c r="C9" s="53">
        <f>B9/B10</f>
        <v>0.48078337009558186</v>
      </c>
      <c r="D9" s="36">
        <v>0</v>
      </c>
      <c r="E9" s="35">
        <f>D9/D10</f>
        <v>0</v>
      </c>
      <c r="F9" s="36">
        <f>26+174</f>
        <v>200</v>
      </c>
      <c r="G9" s="35">
        <f>F9/F10</f>
        <v>0.38461538461538464</v>
      </c>
      <c r="H9" s="36">
        <f>142+952</f>
        <v>1094</v>
      </c>
      <c r="I9" s="35">
        <f>H9/H10</f>
        <v>0.6461901949202599</v>
      </c>
      <c r="J9" s="54">
        <f>415+2704</f>
        <v>3119</v>
      </c>
      <c r="K9" s="35">
        <f>J9/J10</f>
        <v>0.6613655640373197</v>
      </c>
      <c r="L9" s="54">
        <f>460+1047</f>
        <v>1507</v>
      </c>
      <c r="M9" s="35">
        <f>L9/L10</f>
        <v>0.45791552719538137</v>
      </c>
      <c r="N9" s="38">
        <f>375+521</f>
        <v>896</v>
      </c>
      <c r="O9" s="35">
        <f>N9/N10</f>
        <v>0.28884590586718245</v>
      </c>
      <c r="P9" s="51">
        <f>117+234</f>
        <v>351</v>
      </c>
      <c r="Q9" s="35">
        <f>P9/P10</f>
        <v>0.23001310615989515</v>
      </c>
      <c r="R9" s="52">
        <f>8+18</f>
        <v>26</v>
      </c>
      <c r="S9" s="21">
        <f>R9/R10</f>
        <v>0.3058823529411765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14961</v>
      </c>
      <c r="C10" s="32">
        <f>B10/B10</f>
        <v>1</v>
      </c>
      <c r="D10" s="33">
        <f>SUM(D5:D9)</f>
        <v>28</v>
      </c>
      <c r="E10" s="32">
        <f>D10/D10</f>
        <v>1</v>
      </c>
      <c r="F10" s="33">
        <f>SUM(F5:F9)</f>
        <v>520</v>
      </c>
      <c r="G10" s="32">
        <f>F10/F10</f>
        <v>1</v>
      </c>
      <c r="H10" s="33">
        <f>SUM(H5:H9)</f>
        <v>1693</v>
      </c>
      <c r="I10" s="32">
        <f>H10/H10</f>
        <v>1</v>
      </c>
      <c r="J10" s="33">
        <f>SUM(J5:J9)</f>
        <v>4716</v>
      </c>
      <c r="K10" s="32">
        <f>J10/J10</f>
        <v>1</v>
      </c>
      <c r="L10" s="33">
        <f>SUM(L5:L9)</f>
        <v>3291</v>
      </c>
      <c r="M10" s="32">
        <f>L10/L10</f>
        <v>1</v>
      </c>
      <c r="N10" s="33">
        <f>SUM(N5:N9)</f>
        <v>3102</v>
      </c>
      <c r="O10" s="55">
        <f>N10/N10</f>
        <v>1</v>
      </c>
      <c r="P10" s="56">
        <f>SUM(P5:P9)</f>
        <v>1526</v>
      </c>
      <c r="Q10" s="32">
        <f>P10/P10</f>
        <v>1</v>
      </c>
      <c r="R10" s="33">
        <f>SUM(R5:R9)</f>
        <v>85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8"/>
      <c r="B13" s="5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2"/>
      <c r="X13" s="62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2022-09-19T08:07:54Z</cp:lastPrinted>
  <dcterms:created xsi:type="dcterms:W3CDTF">2003-11-05T09:55:20Z</dcterms:created>
  <dcterms:modified xsi:type="dcterms:W3CDTF">2022-09-19T08:09:14Z</dcterms:modified>
  <cp:category/>
  <cp:version/>
  <cp:contentType/>
  <cp:contentStatus/>
</cp:coreProperties>
</file>